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4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</definedNames>
  <calcPr fullCalcOnLoad="1"/>
</workbook>
</file>

<file path=xl/sharedStrings.xml><?xml version="1.0" encoding="utf-8"?>
<sst xmlns="http://schemas.openxmlformats.org/spreadsheetml/2006/main" count="480" uniqueCount="57">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</sst>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2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4" sqref="B6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19377.4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9977.800000000001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67536.99999999999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29355.200000000004</v>
      </c>
      <c r="AE9" s="51">
        <f>AE10+AE15+AE23+AE31+AE45+AE49+AE50+AE57+AE58+AE67+AE68+AE71+AE81+AE74+AE76+AE75+AE65+AE82+AE84+AE83+AE66+AE38+AE85</f>
        <v>72389.50000000003</v>
      </c>
      <c r="AG9" s="50"/>
    </row>
    <row r="10" spans="1:31" ht="15.75">
      <c r="A10" s="4" t="s">
        <v>4</v>
      </c>
      <c r="B10" s="23">
        <v>3615.5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2063</v>
      </c>
      <c r="AE10" s="28">
        <f>B10+C10-AD10</f>
        <v>3901.3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1353</v>
      </c>
      <c r="AE11" s="28">
        <f>B11+C11-AD11</f>
        <v>2372.0999999999995</v>
      </c>
    </row>
    <row r="12" spans="1:31" ht="15.75">
      <c r="A12" s="3" t="s">
        <v>2</v>
      </c>
      <c r="B12" s="37">
        <f>58.2-6.5+3.5</f>
        <v>55.2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122.60000000000001</v>
      </c>
      <c r="AE12" s="28">
        <f>B12+C12-AD12</f>
        <v>217.89999999999998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587.4000000000001</v>
      </c>
      <c r="AE14" s="28">
        <f>AE10-AE11-AE12-AE13</f>
        <v>1311.3000000000006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12792.1</v>
      </c>
      <c r="AE15" s="28">
        <f aca="true" t="shared" si="3" ref="AE15:AE29">B15+C15-AD15</f>
        <v>35070.4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8480.2</v>
      </c>
      <c r="AE16" s="28">
        <f t="shared" si="3"/>
        <v>24662.899999999998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15.5</v>
      </c>
    </row>
    <row r="18" spans="1:31" ht="15.75">
      <c r="A18" s="3" t="s">
        <v>1</v>
      </c>
      <c r="B18" s="23">
        <f>1457.1+88.6</f>
        <v>1545.6999999999998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1255.3000000000002</v>
      </c>
      <c r="AE18" s="28">
        <f t="shared" si="3"/>
        <v>763.2999999999997</v>
      </c>
    </row>
    <row r="19" spans="1:31" ht="15.75">
      <c r="A19" s="3" t="s">
        <v>2</v>
      </c>
      <c r="B19" s="23">
        <f>584.3-88.6</f>
        <v>495.69999999999993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2863.2999999999997</v>
      </c>
      <c r="AE19" s="28">
        <f t="shared" si="3"/>
        <v>8859.000000000002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18.5</v>
      </c>
      <c r="AE20" s="28">
        <f t="shared" si="3"/>
        <v>148.7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269.6999999999959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173.59999999999928</v>
      </c>
      <c r="AE22" s="28">
        <f t="shared" si="3"/>
        <v>620.9999999999945</v>
      </c>
    </row>
    <row r="23" spans="1:31" ht="15" customHeight="1">
      <c r="A23" s="4" t="s">
        <v>7</v>
      </c>
      <c r="B23" s="23">
        <f>16962.4+116.8</f>
        <v>17079.2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6953.800000000001</v>
      </c>
      <c r="AE23" s="28">
        <f t="shared" si="3"/>
        <v>17085</v>
      </c>
    </row>
    <row r="24" spans="1:32" ht="15.75">
      <c r="A24" s="3" t="s">
        <v>5</v>
      </c>
      <c r="B24" s="23">
        <v>14000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5479.7</v>
      </c>
      <c r="AE24" s="28">
        <f t="shared" si="3"/>
        <v>10040.599999999999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49.8</v>
      </c>
      <c r="AE25" s="28">
        <f t="shared" si="3"/>
        <v>1748.5000000000002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123.9</v>
      </c>
      <c r="AE26" s="28">
        <f t="shared" si="3"/>
        <v>199.99999999999997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354.6</v>
      </c>
      <c r="AE27" s="28">
        <f t="shared" si="3"/>
        <v>2436.3000000000006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118.6</v>
      </c>
      <c r="AE28" s="28">
        <f t="shared" si="3"/>
        <v>25.900000000000006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979.5000000000002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827.2000000000005</v>
      </c>
      <c r="AE30" s="28">
        <f>AE23-AE24-AE25-AE26-AE27-AE28-AE29</f>
        <v>2633.7000000000007</v>
      </c>
    </row>
    <row r="31" spans="1:31" ht="15" customHeight="1">
      <c r="A31" s="4" t="s">
        <v>8</v>
      </c>
      <c r="B31" s="23">
        <f>586.1+7.7</f>
        <v>593.8000000000001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93.1</v>
      </c>
      <c r="AE31" s="28">
        <f aca="true" t="shared" si="6" ref="AE31:AE36">B31+C31-AD31</f>
        <v>615.1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67</v>
      </c>
      <c r="AE32" s="28">
        <f t="shared" si="6"/>
        <v>157.3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10.299999999999999</v>
      </c>
      <c r="AE34" s="28">
        <f t="shared" si="6"/>
        <v>42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17.60000000000008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10.300000000000011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291.50000000000006</v>
      </c>
      <c r="AE38" s="28">
        <f aca="true" t="shared" si="8" ref="AE38:AE43">B38+C38-AD38</f>
        <v>455.2999999999999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218.5</v>
      </c>
      <c r="AE39" s="28">
        <f t="shared" si="8"/>
        <v>281.5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22.700000000000003</v>
      </c>
      <c r="AE42" s="28">
        <f t="shared" si="8"/>
        <v>72.2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46.7</v>
      </c>
      <c r="AE44" s="28">
        <f>AE38-AE39-AE40-AE41-AE42-AE43</f>
        <v>100.3999999999999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302</v>
      </c>
      <c r="AE45" s="28">
        <f>B45+C45-AD45</f>
        <v>466.70000000000005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2.5</v>
      </c>
    </row>
    <row r="47" spans="1:31" ht="15.75">
      <c r="A47" s="3" t="s">
        <v>17</v>
      </c>
      <c r="B47" s="23">
        <f>563.4-3.4-0.4+10.3</f>
        <v>569.9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293.2</v>
      </c>
      <c r="AE47" s="28">
        <f>B47+C47-AD47</f>
        <v>362.2</v>
      </c>
    </row>
    <row r="48" spans="1:31" ht="15.75">
      <c r="A48" s="3" t="s">
        <v>26</v>
      </c>
      <c r="B48" s="23">
        <f aca="true" t="shared" si="10" ref="B48:AB48">B45-B46-B47</f>
        <v>48.80000000000007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8.800000000000008</v>
      </c>
      <c r="AE48" s="28">
        <f>AE45-AE47-AE46</f>
        <v>102.00000000000006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1719.3</v>
      </c>
      <c r="AE49" s="28">
        <f aca="true" t="shared" si="11" ref="AE49:AE55">B49+C49-AD49</f>
        <v>7225.499999999999</v>
      </c>
    </row>
    <row r="50" spans="1:32" ht="15" customHeight="1">
      <c r="A50" s="4" t="s">
        <v>9</v>
      </c>
      <c r="B50" s="45">
        <v>3153.7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1900.3999999999999</v>
      </c>
      <c r="AE50" s="23">
        <f t="shared" si="11"/>
        <v>2762.6000000000004</v>
      </c>
      <c r="AF50" s="6"/>
    </row>
    <row r="51" spans="1:32" ht="15.75">
      <c r="A51" s="3" t="s">
        <v>5</v>
      </c>
      <c r="B51" s="23">
        <v>2408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1130.3</v>
      </c>
      <c r="AE51" s="23">
        <f t="shared" si="11"/>
        <v>1453.6000000000001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103.80000000000001</v>
      </c>
      <c r="AE53" s="23">
        <f t="shared" si="11"/>
        <v>363.2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3.6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710.2999999999998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666.3</v>
      </c>
      <c r="AE56" s="23">
        <f>AE50-AE51-AE53-AE55-AE52-AE54</f>
        <v>942.2000000000002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51.2</v>
      </c>
      <c r="AE57" s="23">
        <f aca="true" t="shared" si="14" ref="AE57:AE63">B57+C57-AD57</f>
        <v>279.1</v>
      </c>
    </row>
    <row r="58" spans="1:31" ht="15" customHeight="1">
      <c r="A58" s="4" t="s">
        <v>11</v>
      </c>
      <c r="B58" s="23">
        <f>1196.3-7.7</f>
        <v>1188.6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658.4000000000001</v>
      </c>
      <c r="AE58" s="23">
        <f t="shared" si="14"/>
        <v>1083.1999999999998</v>
      </c>
    </row>
    <row r="59" spans="1:32" ht="15.75">
      <c r="A59" s="3" t="s">
        <v>5</v>
      </c>
      <c r="B59" s="23">
        <v>649.4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269.6</v>
      </c>
      <c r="AE59" s="23">
        <f t="shared" si="14"/>
        <v>405.19999999999993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40.4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7.4</v>
      </c>
      <c r="AE61" s="23">
        <f t="shared" si="14"/>
        <v>91.39999999999999</v>
      </c>
      <c r="AF61" s="6"/>
    </row>
    <row r="62" spans="1:31" ht="15.75">
      <c r="A62" s="3" t="s">
        <v>2</v>
      </c>
      <c r="B62" s="23">
        <f>37.1-7.7</f>
        <v>29.400000000000002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8.7</v>
      </c>
      <c r="AE62" s="23">
        <f t="shared" si="14"/>
        <v>79.2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469.4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372.7</v>
      </c>
      <c r="AE64" s="23">
        <f>AE58-AE59-AE62-AE63-AE61-AE60</f>
        <v>507.39999999999986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1238.6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</f>
        <v>525.7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389.5</v>
      </c>
      <c r="AE68" s="31">
        <f t="shared" si="16"/>
        <v>1536.6000000000001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13.4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138.6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41.4</v>
      </c>
      <c r="AE71" s="31">
        <f t="shared" si="16"/>
        <v>108.6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29.7</v>
      </c>
      <c r="AE72" s="31">
        <f t="shared" si="16"/>
        <v>33.7</v>
      </c>
    </row>
    <row r="73" spans="1:31" s="11" customFormat="1" ht="15.75">
      <c r="A73" s="3" t="s">
        <v>2</v>
      </c>
      <c r="B73" s="23">
        <v>0.2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4.800000000000001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67536.99999999999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29355.200000000004</v>
      </c>
      <c r="AE87" s="60">
        <f>AE10+AE15+AE23+AE31+AE45+AE49+AE50+AE57+AE58+AE65+AE67+AE68+AE71+AE74+AE75+AE76+AE81+AE82+AE83+AE84+AE66+AE38+AE85</f>
        <v>72389.50000000003</v>
      </c>
    </row>
    <row r="88" spans="1:31" ht="15.75">
      <c r="A88" s="3" t="s">
        <v>5</v>
      </c>
      <c r="B88" s="23">
        <f aca="true" t="shared" si="19" ref="B88:AB88">B11+B16+B24+B32+B51+B59+B69+B39+B72</f>
        <v>52854.600000000006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17027.999999999996</v>
      </c>
      <c r="AE88" s="28">
        <f>B88+C88-AD88</f>
        <v>39420.3</v>
      </c>
    </row>
    <row r="89" spans="1:31" ht="15.75">
      <c r="A89" s="3" t="s">
        <v>2</v>
      </c>
      <c r="B89" s="23">
        <f aca="true" t="shared" si="20" ref="B89:X89">B12+B19+B27+B34+B53+B62+B42+B73+B70</f>
        <v>1958.7000000000003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3536.6</v>
      </c>
      <c r="AE89" s="28">
        <f>B89+C89-AD89</f>
        <v>12438.600000000002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51</v>
      </c>
      <c r="AE90" s="28">
        <f>B90+C90-AD90</f>
        <v>1764.6000000000001</v>
      </c>
    </row>
    <row r="91" spans="1:31" ht="15.75">
      <c r="A91" s="3" t="s">
        <v>1</v>
      </c>
      <c r="B91" s="23">
        <f aca="true" t="shared" si="22" ref="B91:X91">B18+B26+B61+B33+B41+B52+B46</f>
        <v>1817.6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1390.2</v>
      </c>
      <c r="AE91" s="28">
        <f>B91+C91-AD91</f>
        <v>1057.8</v>
      </c>
    </row>
    <row r="92" spans="1:31" ht="15.75">
      <c r="A92" s="3" t="s">
        <v>17</v>
      </c>
      <c r="B92" s="23">
        <f aca="true" t="shared" si="23" ref="B92:AB92">B20+B28+B47+B35+B54+B13</f>
        <v>1255.6999999999998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430.3</v>
      </c>
      <c r="AE92" s="28">
        <f>B92+C92-AD92</f>
        <v>945.8999999999999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29355.199999999997</v>
      </c>
      <c r="U96" s="54">
        <f t="shared" si="24"/>
        <v>29355.199999999997</v>
      </c>
      <c r="V96" s="54">
        <f t="shared" si="24"/>
        <v>29355.199999999997</v>
      </c>
      <c r="W96" s="54">
        <f t="shared" si="24"/>
        <v>29355.199999999997</v>
      </c>
      <c r="X96" s="54">
        <f t="shared" si="24"/>
        <v>29355.199999999997</v>
      </c>
      <c r="Y96" s="54">
        <f t="shared" si="24"/>
        <v>29355.199999999997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2014-05-15T12:00:32Z</cp:lastPrinted>
  <dcterms:created xsi:type="dcterms:W3CDTF">2002-11-05T08:53:00Z</dcterms:created>
  <dcterms:modified xsi:type="dcterms:W3CDTF">2014-05-28T05:04:53Z</dcterms:modified>
  <cp:category/>
  <cp:version/>
  <cp:contentType/>
  <cp:contentStatus/>
</cp:coreProperties>
</file>